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G23" i="1" s="1"/>
  <c r="H23" i="1" s="1"/>
  <c r="I23" i="1" s="1"/>
  <c r="E20" i="1" l="1"/>
  <c r="F20" i="1" s="1"/>
  <c r="G20" i="1" s="1"/>
  <c r="H20" i="1" s="1"/>
  <c r="I20" i="1" s="1"/>
  <c r="E22" i="1"/>
  <c r="F22" i="1" s="1"/>
  <c r="G22" i="1" s="1"/>
  <c r="H22" i="1" s="1"/>
  <c r="I22" i="1" s="1"/>
  <c r="E21" i="1"/>
  <c r="F21" i="1" s="1"/>
  <c r="G21" i="1" s="1"/>
  <c r="H21" i="1" s="1"/>
  <c r="I21" i="1" s="1"/>
  <c r="E19" i="1"/>
  <c r="F19" i="1" s="1"/>
  <c r="G19" i="1" s="1"/>
  <c r="H19" i="1" s="1"/>
  <c r="I19" i="1" s="1"/>
  <c r="E18" i="1" l="1"/>
  <c r="F18" i="1"/>
  <c r="G18" i="1"/>
  <c r="H18" i="1"/>
  <c r="I18" i="1"/>
  <c r="D18" i="1"/>
  <c r="E8" i="1" l="1"/>
  <c r="F8" i="1" l="1"/>
  <c r="G8" i="1" l="1"/>
  <c r="H8" i="1" l="1"/>
  <c r="I8" i="1" l="1"/>
  <c r="E9" i="1"/>
  <c r="F9" i="1" l="1"/>
  <c r="G9" i="1" l="1"/>
  <c r="H9" i="1" l="1"/>
  <c r="I9" i="1" l="1"/>
  <c r="E10" i="1"/>
  <c r="F10" i="1" l="1"/>
  <c r="G10" i="1" s="1"/>
  <c r="H10" i="1" l="1"/>
  <c r="I10" i="1" l="1"/>
  <c r="E11" i="1"/>
  <c r="F11" i="1" l="1"/>
  <c r="G11" i="1" l="1"/>
  <c r="H11" i="1" l="1"/>
  <c r="I11" i="1" l="1"/>
  <c r="D7" i="1"/>
  <c r="E12" i="1"/>
  <c r="E7" i="1" s="1"/>
  <c r="E29" i="1" s="1"/>
  <c r="D29" i="1" l="1"/>
  <c r="F12" i="1"/>
  <c r="F7" i="1" s="1"/>
  <c r="F29" i="1" s="1"/>
  <c r="G12" i="1" l="1"/>
  <c r="H12" i="1" s="1"/>
  <c r="G7" i="1" l="1"/>
  <c r="G29" i="1" s="1"/>
  <c r="I12" i="1"/>
  <c r="I7" i="1" s="1"/>
  <c r="I29" i="1" s="1"/>
  <c r="H7" i="1"/>
  <c r="H29" i="1" s="1"/>
</calcChain>
</file>

<file path=xl/sharedStrings.xml><?xml version="1.0" encoding="utf-8"?>
<sst xmlns="http://schemas.openxmlformats.org/spreadsheetml/2006/main" count="50" uniqueCount="32">
  <si>
    <t>(PESOS)</t>
  </si>
  <si>
    <t>Universidad Politécnica Metropolitana de Hidalgo</t>
  </si>
  <si>
    <t>Concepto (b)</t>
  </si>
  <si>
    <t>(CIFRAS NOMINALES)</t>
  </si>
  <si>
    <t>Año en Cuestión (de proyecto de presupuesto) ( c)</t>
  </si>
  <si>
    <t>Proyecciones de Egresos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</si>
  <si>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</si>
  <si>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</si>
  <si>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</si>
  <si>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</si>
  <si>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</si>
  <si>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</si>
  <si>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</si>
  <si>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</si>
  <si>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</si>
  <si>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</si>
  <si>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</si>
  <si>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</si>
  <si>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</si>
  <si>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</si>
  <si>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</si>
  <si>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</si>
  <si>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</si>
  <si>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</si>
  <si>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</si>
  <si>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</si>
  <si>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</si>
  <si>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2023 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</si>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</sst>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4" fontId="0" fillId="0" borderId="0" xfId="0" applyNumberFormat="1"/>
    <xf numFmtId="4" fontId="0" fillId="0" borderId="0" xfId="0" applyNumberFormat="1"/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/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94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Incorrecto" xfId="16" builtinId="27" customBuiltin="1"/>
    <cellStyle name="Millares 2" xfId="2"/>
    <cellStyle name="Millares 2 2" xfId="7"/>
    <cellStyle name="Millares 2 2 2" xfId="88"/>
    <cellStyle name="Millares 2 3" xfId="79"/>
    <cellStyle name="Millares 2 3 2" xfId="93"/>
    <cellStyle name="Millares 2 4" xfId="55"/>
    <cellStyle name="Millares 2 5" xfId="83"/>
    <cellStyle name="Millares 3" xfId="6"/>
    <cellStyle name="Millares 3 2" xfId="82"/>
    <cellStyle name="Millares 3 3" xfId="64"/>
    <cellStyle name="Millares 3 4" xfId="87"/>
    <cellStyle name="Millares 4" xfId="67"/>
    <cellStyle name="Millares 4 2" xfId="90"/>
    <cellStyle name="Millares 5" xfId="68"/>
    <cellStyle name="Millares 5 2" xfId="92"/>
    <cellStyle name="Millares 6" xfId="69"/>
    <cellStyle name="Millares 7" xfId="53"/>
    <cellStyle name="Millares 8" xfId="51"/>
    <cellStyle name="Moneda 10 2" xfId="72"/>
    <cellStyle name="Moneda 11" xfId="62"/>
    <cellStyle name="Moneda 15" xfId="71"/>
    <cellStyle name="Moneda 17 2" xfId="73"/>
    <cellStyle name="Moneda 2" xfId="3"/>
    <cellStyle name="Moneda 2 2" xfId="5"/>
    <cellStyle name="Moneda 2 2 2" xfId="59"/>
    <cellStyle name="Moneda 2 2 3" xfId="86"/>
    <cellStyle name="Moneda 2 3" xfId="57"/>
    <cellStyle name="Moneda 2 4" xfId="84"/>
    <cellStyle name="Moneda 24 2" xfId="75"/>
    <cellStyle name="Moneda 3" xfId="4"/>
    <cellStyle name="Moneda 3 2" xfId="56"/>
    <cellStyle name="Moneda 3 3" xfId="85"/>
    <cellStyle name="Moneda 4" xfId="65"/>
    <cellStyle name="Moneda 4 2" xfId="91"/>
    <cellStyle name="Moneda 40 2" xfId="76"/>
    <cellStyle name="Moneda 5" xfId="66"/>
    <cellStyle name="Moneda 6" xfId="52"/>
    <cellStyle name="Moneda 7" xfId="89"/>
    <cellStyle name="Neutral" xfId="17" builtinId="28" customBuiltin="1"/>
    <cellStyle name="Normal" xfId="0" builtinId="0"/>
    <cellStyle name="Normal 2" xfId="1"/>
    <cellStyle name="Normal 2 2" xfId="8"/>
    <cellStyle name="Normal 2 2 2" xfId="61"/>
    <cellStyle name="Normal 3" xfId="58"/>
    <cellStyle name="Normal 3 2" xfId="81"/>
    <cellStyle name="Normal 4" xfId="60"/>
    <cellStyle name="Normal 41" xfId="77"/>
    <cellStyle name="Normal 43" xfId="78"/>
    <cellStyle name="Normal 5" xfId="63"/>
    <cellStyle name="Normal 6" xfId="54"/>
    <cellStyle name="Normal 7" xfId="70"/>
    <cellStyle name="Normal 7 2" xfId="74"/>
    <cellStyle name="Normal 9" xfId="9"/>
    <cellStyle name="Notas" xfId="24" builtinId="10" customBuiltin="1"/>
    <cellStyle name="Porcentaje 2" xfId="80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15" sqref="E15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11" x14ac:dyDescent="0.25">
      <c r="A1" s="31" t="s">
        <v>1</v>
      </c>
      <c r="B1" s="32"/>
      <c r="C1" s="32"/>
      <c r="D1" s="32"/>
      <c r="E1" s="32"/>
      <c r="F1" s="32"/>
      <c r="G1" s="32"/>
      <c r="H1" s="32"/>
      <c r="I1" s="33"/>
    </row>
    <row r="2" spans="1:11" x14ac:dyDescent="0.25">
      <c r="A2" s="34" t="s">
        <v>5</v>
      </c>
      <c r="B2" s="35"/>
      <c r="C2" s="35"/>
      <c r="D2" s="35"/>
      <c r="E2" s="35"/>
      <c r="F2" s="35"/>
      <c r="G2" s="35"/>
      <c r="H2" s="35"/>
      <c r="I2" s="36"/>
    </row>
    <row r="3" spans="1:11" x14ac:dyDescent="0.25">
      <c r="A3" s="34" t="s">
        <v>0</v>
      </c>
      <c r="B3" s="35"/>
      <c r="C3" s="35"/>
      <c r="D3" s="35"/>
      <c r="E3" s="35"/>
      <c r="F3" s="35"/>
      <c r="G3" s="35"/>
      <c r="H3" s="35"/>
      <c r="I3" s="36"/>
    </row>
    <row r="4" spans="1:11" ht="15.75" thickBot="1" x14ac:dyDescent="0.3">
      <c r="A4" s="37" t="s">
        <v>3</v>
      </c>
      <c r="B4" s="38"/>
      <c r="C4" s="38"/>
      <c r="D4" s="38"/>
      <c r="E4" s="38"/>
      <c r="F4" s="38"/>
      <c r="G4" s="38"/>
      <c r="H4" s="38"/>
      <c r="I4" s="39"/>
    </row>
    <row r="5" spans="1:11" s="4" customFormat="1" x14ac:dyDescent="0.25">
      <c r="A5" s="42" t="s">
        <v>2</v>
      </c>
      <c r="B5" s="43"/>
      <c r="C5" s="44"/>
      <c r="D5" s="18">
        <v>2022</v>
      </c>
      <c r="E5" s="48" t="s">
        <v>27</v>
      </c>
      <c r="F5" s="48" t="s">
        <v>28</v>
      </c>
      <c r="G5" s="48" t="s">
        <v>29</v>
      </c>
      <c r="H5" s="48" t="s">
        <v>30</v>
      </c>
      <c r="I5" s="40" t="s">
        <v>31</v>
      </c>
    </row>
    <row r="6" spans="1:11" ht="41.25" customHeight="1" thickBot="1" x14ac:dyDescent="0.3">
      <c r="A6" s="45"/>
      <c r="B6" s="46"/>
      <c r="C6" s="47"/>
      <c r="D6" s="2" t="s">
        <v>4</v>
      </c>
      <c r="E6" s="49"/>
      <c r="F6" s="49"/>
      <c r="G6" s="49"/>
      <c r="H6" s="49"/>
      <c r="I6" s="41"/>
    </row>
    <row r="7" spans="1:11" x14ac:dyDescent="0.25">
      <c r="A7" s="26" t="s">
        <v>6</v>
      </c>
      <c r="B7" s="27"/>
      <c r="C7" s="50"/>
      <c r="D7" s="19">
        <f t="shared" ref="D7:I7" si="0">+SUM(D8:D16)</f>
        <v>57990475.030000001</v>
      </c>
      <c r="E7" s="19">
        <f t="shared" si="0"/>
        <v>59730189.280900002</v>
      </c>
      <c r="F7" s="19">
        <f t="shared" si="0"/>
        <v>61522094.959327005</v>
      </c>
      <c r="G7" s="19">
        <f t="shared" si="0"/>
        <v>63367757.808106825</v>
      </c>
      <c r="H7" s="19">
        <f t="shared" si="0"/>
        <v>65268790.542350017</v>
      </c>
      <c r="I7" s="19">
        <f t="shared" si="0"/>
        <v>67226854.258620515</v>
      </c>
    </row>
    <row r="8" spans="1:11" x14ac:dyDescent="0.25">
      <c r="A8" s="8"/>
      <c r="B8" s="20" t="s">
        <v>7</v>
      </c>
      <c r="C8" s="21" t="s">
        <v>16</v>
      </c>
      <c r="D8" s="24">
        <v>32417870.390000001</v>
      </c>
      <c r="E8" s="16">
        <f t="shared" ref="E8:I12" si="1">+D8*1.03</f>
        <v>33390406.501700003</v>
      </c>
      <c r="F8" s="16">
        <f t="shared" si="1"/>
        <v>34392118.696751006</v>
      </c>
      <c r="G8" s="16">
        <f t="shared" si="1"/>
        <v>35423882.257653534</v>
      </c>
      <c r="H8" s="16">
        <f t="shared" si="1"/>
        <v>36486598.72538314</v>
      </c>
      <c r="I8" s="16">
        <f t="shared" si="1"/>
        <v>37581196.687144637</v>
      </c>
    </row>
    <row r="9" spans="1:11" x14ac:dyDescent="0.25">
      <c r="A9" s="8"/>
      <c r="B9" s="20" t="s">
        <v>8</v>
      </c>
      <c r="C9" s="21" t="s">
        <v>17</v>
      </c>
      <c r="D9" s="24">
        <v>8163867.4400000004</v>
      </c>
      <c r="E9" s="16">
        <f t="shared" si="1"/>
        <v>8408783.463200001</v>
      </c>
      <c r="F9" s="16">
        <f t="shared" si="1"/>
        <v>8661046.9670960009</v>
      </c>
      <c r="G9" s="16">
        <f t="shared" si="1"/>
        <v>8920878.3761088811</v>
      </c>
      <c r="H9" s="16">
        <f t="shared" si="1"/>
        <v>9188504.7273921482</v>
      </c>
      <c r="I9" s="16">
        <f t="shared" si="1"/>
        <v>9464159.8692139126</v>
      </c>
      <c r="K9" s="23"/>
    </row>
    <row r="10" spans="1:11" x14ac:dyDescent="0.25">
      <c r="A10" s="8"/>
      <c r="B10" s="20" t="s">
        <v>9</v>
      </c>
      <c r="C10" s="21" t="s">
        <v>18</v>
      </c>
      <c r="D10" s="24">
        <v>13268181.949999999</v>
      </c>
      <c r="E10" s="16">
        <f t="shared" si="1"/>
        <v>13666227.408499999</v>
      </c>
      <c r="F10" s="16">
        <f t="shared" si="1"/>
        <v>14076214.230754999</v>
      </c>
      <c r="G10" s="16">
        <f t="shared" si="1"/>
        <v>14498500.65767765</v>
      </c>
      <c r="H10" s="16">
        <f t="shared" si="1"/>
        <v>14933455.67740798</v>
      </c>
      <c r="I10" s="16">
        <f t="shared" si="1"/>
        <v>15381459.347730219</v>
      </c>
      <c r="K10" s="23"/>
    </row>
    <row r="11" spans="1:11" x14ac:dyDescent="0.25">
      <c r="A11" s="8"/>
      <c r="B11" s="20" t="s">
        <v>10</v>
      </c>
      <c r="C11" s="21" t="s">
        <v>19</v>
      </c>
      <c r="D11" s="24">
        <v>321270.94</v>
      </c>
      <c r="E11" s="16">
        <f t="shared" si="1"/>
        <v>330909.06820000004</v>
      </c>
      <c r="F11" s="16">
        <f t="shared" si="1"/>
        <v>340836.34024600004</v>
      </c>
      <c r="G11" s="16">
        <f t="shared" si="1"/>
        <v>351061.43045338005</v>
      </c>
      <c r="H11" s="16">
        <f t="shared" si="1"/>
        <v>361593.27336698148</v>
      </c>
      <c r="I11" s="16">
        <f t="shared" si="1"/>
        <v>372441.07156799093</v>
      </c>
    </row>
    <row r="12" spans="1:11" x14ac:dyDescent="0.25">
      <c r="A12" s="8"/>
      <c r="B12" s="20" t="s">
        <v>11</v>
      </c>
      <c r="C12" s="21" t="s">
        <v>20</v>
      </c>
      <c r="D12" s="6">
        <v>3819284.31</v>
      </c>
      <c r="E12" s="16">
        <f t="shared" si="1"/>
        <v>3933862.8393000001</v>
      </c>
      <c r="F12" s="16">
        <f t="shared" si="1"/>
        <v>4051878.7244790001</v>
      </c>
      <c r="G12" s="16">
        <f t="shared" si="1"/>
        <v>4173435.0862133703</v>
      </c>
      <c r="H12" s="16">
        <f t="shared" si="1"/>
        <v>4298638.1387997717</v>
      </c>
      <c r="I12" s="16">
        <f t="shared" si="1"/>
        <v>4427597.2829637649</v>
      </c>
    </row>
    <row r="13" spans="1:11" x14ac:dyDescent="0.25">
      <c r="A13" s="8"/>
      <c r="B13" s="20" t="s">
        <v>12</v>
      </c>
      <c r="C13" s="21" t="s">
        <v>21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11" x14ac:dyDescent="0.25">
      <c r="A14" s="8"/>
      <c r="B14" s="20" t="s">
        <v>13</v>
      </c>
      <c r="C14" s="21" t="s">
        <v>22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11" x14ac:dyDescent="0.25">
      <c r="A15" s="8"/>
      <c r="B15" s="20" t="s">
        <v>14</v>
      </c>
      <c r="C15" s="21" t="s">
        <v>23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11" x14ac:dyDescent="0.25">
      <c r="A16" s="8"/>
      <c r="B16" s="20" t="s">
        <v>15</v>
      </c>
      <c r="C16" s="21" t="s">
        <v>24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</row>
    <row r="17" spans="1:11" x14ac:dyDescent="0.25">
      <c r="A17" s="8"/>
      <c r="B17" s="11"/>
      <c r="C17" s="10"/>
      <c r="D17" s="5"/>
      <c r="E17" s="5"/>
      <c r="F17" s="6">
        <v>0</v>
      </c>
      <c r="G17" s="5"/>
      <c r="H17" s="5"/>
      <c r="I17" s="9">
        <v>0</v>
      </c>
    </row>
    <row r="18" spans="1:11" x14ac:dyDescent="0.25">
      <c r="A18" s="26" t="s">
        <v>25</v>
      </c>
      <c r="B18" s="27"/>
      <c r="C18" s="28"/>
      <c r="D18" s="19">
        <f>+SUM(D19:D27)</f>
        <v>33276427</v>
      </c>
      <c r="E18" s="19">
        <f t="shared" ref="E18:I18" si="2">+SUM(E19:E27)</f>
        <v>34274719.810000002</v>
      </c>
      <c r="F18" s="19">
        <f t="shared" si="2"/>
        <v>35302961.404300004</v>
      </c>
      <c r="G18" s="19">
        <f t="shared" si="2"/>
        <v>36362050.246429011</v>
      </c>
      <c r="H18" s="19">
        <f t="shared" si="2"/>
        <v>37452911.75382188</v>
      </c>
      <c r="I18" s="19">
        <f t="shared" si="2"/>
        <v>38576499.106436528</v>
      </c>
    </row>
    <row r="19" spans="1:11" s="4" customFormat="1" x14ac:dyDescent="0.25">
      <c r="A19" s="17"/>
      <c r="B19" s="20" t="s">
        <v>7</v>
      </c>
      <c r="C19" s="21" t="s">
        <v>16</v>
      </c>
      <c r="D19" s="24">
        <v>30410555.390000001</v>
      </c>
      <c r="E19" s="16">
        <f t="shared" ref="E19:I23" si="3">+D19*1.03</f>
        <v>31322872.0517</v>
      </c>
      <c r="F19" s="16">
        <f t="shared" si="3"/>
        <v>32262558.213251002</v>
      </c>
      <c r="G19" s="16">
        <f t="shared" si="3"/>
        <v>33230434.959648535</v>
      </c>
      <c r="H19" s="16">
        <f t="shared" si="3"/>
        <v>34227348.008437991</v>
      </c>
      <c r="I19" s="16">
        <f t="shared" si="3"/>
        <v>35254168.44869113</v>
      </c>
      <c r="K19" s="25"/>
    </row>
    <row r="20" spans="1:11" s="4" customFormat="1" x14ac:dyDescent="0.25">
      <c r="A20" s="17"/>
      <c r="B20" s="20" t="s">
        <v>8</v>
      </c>
      <c r="C20" s="21" t="s">
        <v>17</v>
      </c>
      <c r="D20" s="24">
        <v>1291443.71</v>
      </c>
      <c r="E20" s="16">
        <f t="shared" si="3"/>
        <v>1330187.0212999999</v>
      </c>
      <c r="F20" s="16">
        <f t="shared" si="3"/>
        <v>1370092.631939</v>
      </c>
      <c r="G20" s="16">
        <f t="shared" si="3"/>
        <v>1411195.41089717</v>
      </c>
      <c r="H20" s="16">
        <f t="shared" si="3"/>
        <v>1453531.2732240851</v>
      </c>
      <c r="I20" s="16">
        <f t="shared" si="3"/>
        <v>1497137.2114208078</v>
      </c>
      <c r="K20" s="23"/>
    </row>
    <row r="21" spans="1:11" s="4" customFormat="1" x14ac:dyDescent="0.25">
      <c r="A21" s="17"/>
      <c r="B21" s="20" t="s">
        <v>9</v>
      </c>
      <c r="C21" s="21" t="s">
        <v>18</v>
      </c>
      <c r="D21" s="24">
        <v>1574427.9</v>
      </c>
      <c r="E21" s="16">
        <f t="shared" si="3"/>
        <v>1621660.737</v>
      </c>
      <c r="F21" s="16">
        <f t="shared" si="3"/>
        <v>1670310.55911</v>
      </c>
      <c r="G21" s="16">
        <f t="shared" si="3"/>
        <v>1720419.8758833001</v>
      </c>
      <c r="H21" s="16">
        <f t="shared" si="3"/>
        <v>1772032.4721597992</v>
      </c>
      <c r="I21" s="16">
        <f t="shared" si="3"/>
        <v>1825193.4463245932</v>
      </c>
    </row>
    <row r="22" spans="1:11" x14ac:dyDescent="0.25">
      <c r="A22" s="8"/>
      <c r="B22" s="20" t="s">
        <v>10</v>
      </c>
      <c r="C22" s="21" t="s">
        <v>19</v>
      </c>
      <c r="D22" s="24">
        <v>0</v>
      </c>
      <c r="E22" s="16">
        <f t="shared" si="3"/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</row>
    <row r="23" spans="1:11" x14ac:dyDescent="0.25">
      <c r="A23" s="8"/>
      <c r="B23" s="20" t="s">
        <v>11</v>
      </c>
      <c r="C23" s="21" t="s">
        <v>20</v>
      </c>
      <c r="D23" s="24">
        <v>0</v>
      </c>
      <c r="E23" s="24">
        <f t="shared" si="3"/>
        <v>0</v>
      </c>
      <c r="F23" s="24">
        <f t="shared" ref="F23" si="4">+E23*1.03</f>
        <v>0</v>
      </c>
      <c r="G23" s="24">
        <f t="shared" ref="G23" si="5">+F23*1.03</f>
        <v>0</v>
      </c>
      <c r="H23" s="24">
        <f t="shared" ref="H23" si="6">+G23*1.03</f>
        <v>0</v>
      </c>
      <c r="I23" s="24">
        <f t="shared" ref="I23" si="7">+H23*1.03</f>
        <v>0</v>
      </c>
    </row>
    <row r="24" spans="1:11" x14ac:dyDescent="0.25">
      <c r="A24" s="8"/>
      <c r="B24" s="20" t="s">
        <v>12</v>
      </c>
      <c r="C24" s="21" t="s">
        <v>21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11" x14ac:dyDescent="0.25">
      <c r="A25" s="8"/>
      <c r="B25" s="20" t="s">
        <v>13</v>
      </c>
      <c r="C25" s="21" t="s">
        <v>22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11" x14ac:dyDescent="0.25">
      <c r="A26" s="8"/>
      <c r="B26" s="20" t="s">
        <v>14</v>
      </c>
      <c r="C26" s="21" t="s">
        <v>23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1:11" x14ac:dyDescent="0.25">
      <c r="A27" s="8"/>
      <c r="B27" s="20" t="s">
        <v>15</v>
      </c>
      <c r="C27" s="21" t="s">
        <v>24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11" s="4" customFormat="1" x14ac:dyDescent="0.25">
      <c r="A28" s="8"/>
      <c r="B28" s="20"/>
      <c r="C28" s="21"/>
      <c r="D28" s="5"/>
      <c r="E28" s="5"/>
      <c r="F28" s="6"/>
      <c r="G28" s="5"/>
      <c r="H28" s="5"/>
      <c r="I28" s="7"/>
    </row>
    <row r="29" spans="1:11" x14ac:dyDescent="0.25">
      <c r="A29" s="26" t="s">
        <v>26</v>
      </c>
      <c r="B29" s="27"/>
      <c r="C29" s="28"/>
      <c r="D29" s="14">
        <f>+D18+D7</f>
        <v>91266902.030000001</v>
      </c>
      <c r="E29" s="14">
        <f t="shared" ref="E29:H29" si="8">+E18+E7</f>
        <v>94004909.090900004</v>
      </c>
      <c r="F29" s="14">
        <f t="shared" si="8"/>
        <v>96825056.363627017</v>
      </c>
      <c r="G29" s="14">
        <f t="shared" si="8"/>
        <v>99729808.054535836</v>
      </c>
      <c r="H29" s="14">
        <f t="shared" si="8"/>
        <v>102721702.2961719</v>
      </c>
      <c r="I29" s="14">
        <f>+I18+I7</f>
        <v>105803353.36505705</v>
      </c>
    </row>
    <row r="30" spans="1:11" ht="15.75" thickBot="1" x14ac:dyDescent="0.3">
      <c r="A30" s="12"/>
      <c r="B30" s="29"/>
      <c r="C30" s="30"/>
      <c r="D30" s="13"/>
      <c r="E30" s="13"/>
      <c r="F30" s="13"/>
      <c r="G30" s="13"/>
      <c r="H30" s="13"/>
      <c r="I30" s="15"/>
    </row>
    <row r="32" spans="1:11" x14ac:dyDescent="0.25">
      <c r="D32" s="22"/>
    </row>
  </sheetData>
  <mergeCells count="14">
    <mergeCell ref="A18:C18"/>
    <mergeCell ref="B30:C30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A7:C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2023-01-13T17:12:35Z</dcterms:modified>
</cp:coreProperties>
</file>